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af856485d422ec/Desktop/"/>
    </mc:Choice>
  </mc:AlternateContent>
  <xr:revisionPtr revIDLastSave="20" documentId="13_ncr:1_{054F471B-C480-46E3-9725-2E1C6C4E1267}" xr6:coauthVersionLast="45" xr6:coauthVersionMax="45" xr10:uidLastSave="{FCDB8B4A-9012-4FAF-9C8C-2B6F1CF3674D}"/>
  <bookViews>
    <workbookView xWindow="-110" yWindow="-110" windowWidth="19420" windowHeight="10420" xr2:uid="{F2F6AF83-9628-4467-A52B-761D797A6947}"/>
  </bookViews>
  <sheets>
    <sheet name="IR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H38" i="1"/>
  <c r="C33" i="1"/>
  <c r="J10" i="1" l="1"/>
  <c r="A10" i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M9" i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A11" i="1" l="1"/>
  <c r="J11" i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F21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B34" i="1" s="1"/>
  <c r="F22" i="1"/>
  <c r="F23" i="1" s="1"/>
  <c r="F24" i="1" s="1"/>
  <c r="F25" i="1" s="1"/>
  <c r="F26" i="1" s="1"/>
  <c r="K44" i="1"/>
  <c r="L44" i="1"/>
  <c r="C34" i="1" l="1"/>
  <c r="F27" i="1"/>
  <c r="F28" i="1" l="1"/>
  <c r="F29" i="1" l="1"/>
  <c r="F30" i="1" s="1"/>
  <c r="F31" i="1" s="1"/>
  <c r="F32" i="1" l="1"/>
  <c r="F33" i="1" l="1"/>
  <c r="F34" i="1" s="1"/>
  <c r="F35" i="1" s="1"/>
  <c r="F36" i="1" l="1"/>
  <c r="F37" i="1" l="1"/>
  <c r="F38" i="1" s="1"/>
  <c r="G39" i="1"/>
  <c r="H39" i="1"/>
</calcChain>
</file>

<file path=xl/sharedStrings.xml><?xml version="1.0" encoding="utf-8"?>
<sst xmlns="http://schemas.openxmlformats.org/spreadsheetml/2006/main" count="20" uniqueCount="14">
  <si>
    <t xml:space="preserve"> </t>
  </si>
  <si>
    <t>Option A</t>
  </si>
  <si>
    <t>Option F</t>
  </si>
  <si>
    <t>Option I</t>
  </si>
  <si>
    <t>Option J</t>
  </si>
  <si>
    <t>Age</t>
  </si>
  <si>
    <t>Effective return for 60 year old annuitant surviving until 85</t>
  </si>
  <si>
    <t>Effective return for 60 year old annuitant living until 90</t>
  </si>
  <si>
    <t>You live until 90</t>
  </si>
  <si>
    <t>Spouse outlives you by 5 more years</t>
  </si>
  <si>
    <t>Effective return % pa</t>
  </si>
  <si>
    <t>You live until 85</t>
  </si>
  <si>
    <t>Effective return % p.a.</t>
  </si>
  <si>
    <t>Disclaimer: The returns above are based on available data. The returns provided here are for information purposes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</si>
</sst>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DDCD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14" fontId="4" fillId="3" borderId="0" xfId="0" applyNumberFormat="1" applyFont="1" applyFill="1" applyAlignment="1" applyProtection="1">
      <alignment vertical="center" wrapText="1"/>
      <protection hidden="1"/>
    </xf>
    <xf numFmtId="10" fontId="4" fillId="3" borderId="0" xfId="0" applyNumberFormat="1" applyFont="1" applyFill="1" applyAlignment="1" applyProtection="1">
      <alignment vertical="center"/>
      <protection hidden="1"/>
    </xf>
    <xf numFmtId="10" fontId="1" fillId="0" borderId="0" xfId="0" applyNumberFormat="1" applyFont="1" applyProtection="1">
      <protection hidden="1"/>
    </xf>
    <xf numFmtId="10" fontId="4" fillId="3" borderId="0" xfId="0" applyNumberFormat="1" applyFont="1" applyFill="1" applyAlignment="1" applyProtection="1">
      <alignment vertical="center" wrapText="1"/>
      <protection hidden="1"/>
    </xf>
    <xf numFmtId="10" fontId="0" fillId="0" borderId="0" xfId="0" applyNumberFormat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528826</xdr:colOff>
      <xdr:row>3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4CE7FB-FEDC-4EA5-A0C5-50E46EB19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014726" cy="711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94FE6-DC91-4C10-9644-12421B77158E}">
  <dimension ref="A3:V52"/>
  <sheetViews>
    <sheetView showGridLines="0" tabSelected="1" workbookViewId="0">
      <pane ySplit="7" topLeftCell="A34" activePane="bottomLeft" state="frozen"/>
      <selection pane="bottomLeft" activeCell="E1" sqref="E1"/>
    </sheetView>
  </sheetViews>
  <sheetFormatPr defaultRowHeight="14.5" x14ac:dyDescent="0.35"/>
  <cols>
    <col min="1" max="1" width="11.90625" style="1" customWidth="1"/>
    <col min="2" max="3" width="9.36328125" style="1" bestFit="1" customWidth="1"/>
    <col min="4" max="5" width="8.7265625" style="1"/>
    <col min="6" max="6" width="12.1796875" style="1" customWidth="1"/>
    <col min="7" max="7" width="9.36328125" style="1" bestFit="1" customWidth="1"/>
    <col min="8" max="9" width="11.1796875" style="1" customWidth="1"/>
    <col min="10" max="10" width="12.26953125" style="1" customWidth="1"/>
    <col min="11" max="11" width="9.1796875" style="1" customWidth="1"/>
    <col min="12" max="12" width="9.36328125" style="1" bestFit="1" customWidth="1"/>
    <col min="13" max="18" width="8.7265625" style="1"/>
    <col min="19" max="19" width="11.7265625" style="1" customWidth="1"/>
    <col min="20" max="16384" width="8.7265625" style="1"/>
  </cols>
  <sheetData>
    <row r="3" spans="1:13" x14ac:dyDescent="0.35">
      <c r="F3" s="2"/>
    </row>
    <row r="4" spans="1:13" x14ac:dyDescent="0.35">
      <c r="F4" s="2"/>
    </row>
    <row r="5" spans="1:13" ht="29.5" customHeight="1" x14ac:dyDescent="0.35">
      <c r="A5" s="16" t="s">
        <v>6</v>
      </c>
      <c r="B5" s="16"/>
      <c r="C5" s="16"/>
      <c r="D5" s="16"/>
      <c r="F5" s="17" t="s">
        <v>7</v>
      </c>
      <c r="G5" s="17"/>
      <c r="H5" s="17"/>
      <c r="I5" s="17"/>
      <c r="J5" s="17"/>
      <c r="K5" s="17"/>
      <c r="L5" s="17"/>
      <c r="M5" s="17"/>
    </row>
    <row r="6" spans="1:13" x14ac:dyDescent="0.35">
      <c r="A6" s="18" t="s">
        <v>11</v>
      </c>
      <c r="B6" s="18"/>
      <c r="C6" s="18"/>
      <c r="D6" s="18"/>
      <c r="F6" s="18" t="s">
        <v>8</v>
      </c>
      <c r="G6" s="18"/>
      <c r="H6" s="18"/>
      <c r="J6" s="18" t="s">
        <v>9</v>
      </c>
      <c r="K6" s="18"/>
      <c r="L6" s="18"/>
      <c r="M6" s="18"/>
    </row>
    <row r="7" spans="1:13" s="3" customFormat="1" x14ac:dyDescent="0.35">
      <c r="B7" s="3" t="s">
        <v>1</v>
      </c>
      <c r="C7" s="3" t="s">
        <v>2</v>
      </c>
      <c r="D7" s="3" t="s">
        <v>5</v>
      </c>
      <c r="G7" s="3" t="s">
        <v>1</v>
      </c>
      <c r="H7" s="3" t="s">
        <v>2</v>
      </c>
      <c r="K7" s="3" t="s">
        <v>3</v>
      </c>
      <c r="L7" s="3" t="s">
        <v>4</v>
      </c>
      <c r="M7" s="3" t="s">
        <v>5</v>
      </c>
    </row>
    <row r="8" spans="1:13" x14ac:dyDescent="0.35">
      <c r="A8" s="4">
        <v>44105</v>
      </c>
      <c r="B8" s="5">
        <v>-1018000</v>
      </c>
      <c r="C8" s="5">
        <v>-1018000</v>
      </c>
      <c r="D8" s="1">
        <v>60</v>
      </c>
      <c r="F8" s="4">
        <v>44105</v>
      </c>
      <c r="G8" s="5">
        <v>-1018000</v>
      </c>
      <c r="H8" s="5">
        <v>-1018000</v>
      </c>
      <c r="J8" s="4">
        <v>44105</v>
      </c>
      <c r="K8" s="5">
        <v>-1018000</v>
      </c>
      <c r="L8" s="5">
        <v>-1018000</v>
      </c>
      <c r="M8" s="1">
        <v>60</v>
      </c>
    </row>
    <row r="9" spans="1:13" x14ac:dyDescent="0.35">
      <c r="A9" s="4">
        <v>44561</v>
      </c>
      <c r="B9" s="5">
        <v>81002</v>
      </c>
      <c r="C9" s="5">
        <v>54992</v>
      </c>
      <c r="D9" s="1">
        <f t="shared" ref="D9:D33" si="0">+D8+1</f>
        <v>61</v>
      </c>
      <c r="F9" s="4">
        <v>44561</v>
      </c>
      <c r="G9" s="5">
        <v>81002</v>
      </c>
      <c r="H9" s="5">
        <v>54992</v>
      </c>
      <c r="I9" s="6"/>
      <c r="J9" s="4">
        <v>44561</v>
      </c>
      <c r="K9" s="5">
        <v>71210</v>
      </c>
      <c r="L9" s="5">
        <v>54686</v>
      </c>
      <c r="M9" s="1">
        <f>+M8+1</f>
        <v>61</v>
      </c>
    </row>
    <row r="10" spans="1:13" x14ac:dyDescent="0.35">
      <c r="A10" s="4">
        <f>+A9+365</f>
        <v>44926</v>
      </c>
      <c r="B10" s="5">
        <v>81002</v>
      </c>
      <c r="C10" s="5">
        <v>54992</v>
      </c>
      <c r="D10" s="1">
        <f t="shared" si="0"/>
        <v>62</v>
      </c>
      <c r="F10" s="4">
        <f>+F9+365</f>
        <v>44926</v>
      </c>
      <c r="G10" s="5">
        <v>81002</v>
      </c>
      <c r="H10" s="5">
        <v>54992</v>
      </c>
      <c r="I10" s="6"/>
      <c r="J10" s="4">
        <f>+J9+365</f>
        <v>44926</v>
      </c>
      <c r="K10" s="5">
        <v>71210</v>
      </c>
      <c r="L10" s="5">
        <v>54686</v>
      </c>
      <c r="M10" s="1">
        <f t="shared" ref="M10:M42" si="1">+M9+1</f>
        <v>62</v>
      </c>
    </row>
    <row r="11" spans="1:13" x14ac:dyDescent="0.35">
      <c r="A11" s="4">
        <f>+A10+366</f>
        <v>45292</v>
      </c>
      <c r="B11" s="5">
        <v>81002</v>
      </c>
      <c r="C11" s="5">
        <v>54992</v>
      </c>
      <c r="D11" s="1">
        <f t="shared" si="0"/>
        <v>63</v>
      </c>
      <c r="F11" s="4">
        <f>+F10+366</f>
        <v>45292</v>
      </c>
      <c r="G11" s="5">
        <v>81002</v>
      </c>
      <c r="H11" s="5">
        <v>54992</v>
      </c>
      <c r="I11" s="6"/>
      <c r="J11" s="4">
        <f>+J10+366</f>
        <v>45292</v>
      </c>
      <c r="K11" s="5">
        <v>71210</v>
      </c>
      <c r="L11" s="5">
        <v>54686</v>
      </c>
      <c r="M11" s="1">
        <f t="shared" si="1"/>
        <v>63</v>
      </c>
    </row>
    <row r="12" spans="1:13" x14ac:dyDescent="0.35">
      <c r="A12" s="4">
        <f>+A11+365</f>
        <v>45657</v>
      </c>
      <c r="B12" s="5">
        <v>81002</v>
      </c>
      <c r="C12" s="5">
        <v>54992</v>
      </c>
      <c r="D12" s="1">
        <f t="shared" si="0"/>
        <v>64</v>
      </c>
      <c r="F12" s="4">
        <f>+F11+365</f>
        <v>45657</v>
      </c>
      <c r="G12" s="5">
        <v>81002</v>
      </c>
      <c r="H12" s="5">
        <v>54992</v>
      </c>
      <c r="I12" s="6"/>
      <c r="J12" s="4">
        <f>+J11+365</f>
        <v>45657</v>
      </c>
      <c r="K12" s="5">
        <v>71210</v>
      </c>
      <c r="L12" s="5">
        <v>54686</v>
      </c>
      <c r="M12" s="1">
        <f t="shared" si="1"/>
        <v>64</v>
      </c>
    </row>
    <row r="13" spans="1:13" x14ac:dyDescent="0.35">
      <c r="A13" s="4">
        <f>+A12+365</f>
        <v>46022</v>
      </c>
      <c r="B13" s="5">
        <v>81002</v>
      </c>
      <c r="C13" s="5">
        <v>54992</v>
      </c>
      <c r="D13" s="1">
        <f t="shared" si="0"/>
        <v>65</v>
      </c>
      <c r="F13" s="4">
        <f>+F12+365</f>
        <v>46022</v>
      </c>
      <c r="G13" s="5">
        <v>81002</v>
      </c>
      <c r="H13" s="5">
        <v>54992</v>
      </c>
      <c r="I13" s="6"/>
      <c r="J13" s="4">
        <f>+J12+365</f>
        <v>46022</v>
      </c>
      <c r="K13" s="5">
        <v>71210</v>
      </c>
      <c r="L13" s="5">
        <v>54686</v>
      </c>
      <c r="M13" s="1">
        <f t="shared" si="1"/>
        <v>65</v>
      </c>
    </row>
    <row r="14" spans="1:13" x14ac:dyDescent="0.35">
      <c r="A14" s="4">
        <f>+A13+365</f>
        <v>46387</v>
      </c>
      <c r="B14" s="5">
        <v>81002</v>
      </c>
      <c r="C14" s="5">
        <v>54992</v>
      </c>
      <c r="D14" s="1">
        <f t="shared" si="0"/>
        <v>66</v>
      </c>
      <c r="F14" s="4">
        <f>+F13+365</f>
        <v>46387</v>
      </c>
      <c r="G14" s="5">
        <v>81002</v>
      </c>
      <c r="H14" s="5">
        <v>54992</v>
      </c>
      <c r="I14" s="6"/>
      <c r="J14" s="4">
        <f>+J13+365</f>
        <v>46387</v>
      </c>
      <c r="K14" s="5">
        <v>71210</v>
      </c>
      <c r="L14" s="5">
        <v>54686</v>
      </c>
      <c r="M14" s="1">
        <f t="shared" si="1"/>
        <v>66</v>
      </c>
    </row>
    <row r="15" spans="1:13" x14ac:dyDescent="0.35">
      <c r="A15" s="4">
        <f>+A14+365</f>
        <v>46752</v>
      </c>
      <c r="B15" s="5">
        <v>81002</v>
      </c>
      <c r="C15" s="5">
        <v>54992</v>
      </c>
      <c r="D15" s="1">
        <f t="shared" si="0"/>
        <v>67</v>
      </c>
      <c r="F15" s="4">
        <f>+F14+365</f>
        <v>46752</v>
      </c>
      <c r="G15" s="5">
        <v>81002</v>
      </c>
      <c r="H15" s="5">
        <v>54992</v>
      </c>
      <c r="I15" s="6"/>
      <c r="J15" s="4">
        <f>+J14+365</f>
        <v>46752</v>
      </c>
      <c r="K15" s="5">
        <v>71210</v>
      </c>
      <c r="L15" s="5">
        <v>54686</v>
      </c>
      <c r="M15" s="1">
        <f t="shared" si="1"/>
        <v>67</v>
      </c>
    </row>
    <row r="16" spans="1:13" x14ac:dyDescent="0.35">
      <c r="A16" s="4">
        <f>+A15+366</f>
        <v>47118</v>
      </c>
      <c r="B16" s="5">
        <v>81002</v>
      </c>
      <c r="C16" s="5">
        <v>54992</v>
      </c>
      <c r="D16" s="1">
        <f t="shared" si="0"/>
        <v>68</v>
      </c>
      <c r="F16" s="4">
        <f>+F15+366</f>
        <v>47118</v>
      </c>
      <c r="G16" s="5">
        <v>81002</v>
      </c>
      <c r="H16" s="5">
        <v>54992</v>
      </c>
      <c r="I16" s="6"/>
      <c r="J16" s="4">
        <f>+J15+366</f>
        <v>47118</v>
      </c>
      <c r="K16" s="5">
        <v>71210</v>
      </c>
      <c r="L16" s="5">
        <v>54686</v>
      </c>
      <c r="M16" s="1">
        <f t="shared" si="1"/>
        <v>68</v>
      </c>
    </row>
    <row r="17" spans="1:22" x14ac:dyDescent="0.35">
      <c r="A17" s="4">
        <f>+A16+365</f>
        <v>47483</v>
      </c>
      <c r="B17" s="5">
        <v>81002</v>
      </c>
      <c r="C17" s="5">
        <v>54992</v>
      </c>
      <c r="D17" s="1">
        <f t="shared" si="0"/>
        <v>69</v>
      </c>
      <c r="F17" s="4">
        <f>+F16+365</f>
        <v>47483</v>
      </c>
      <c r="G17" s="5">
        <v>81002</v>
      </c>
      <c r="H17" s="5">
        <v>54992</v>
      </c>
      <c r="I17" s="6"/>
      <c r="J17" s="4">
        <f>+J16+365</f>
        <v>47483</v>
      </c>
      <c r="K17" s="5">
        <v>71210</v>
      </c>
      <c r="L17" s="5">
        <v>54686</v>
      </c>
      <c r="M17" s="1">
        <f t="shared" si="1"/>
        <v>69</v>
      </c>
    </row>
    <row r="18" spans="1:22" x14ac:dyDescent="0.35">
      <c r="A18" s="4">
        <f>+A17+365</f>
        <v>47848</v>
      </c>
      <c r="B18" s="5">
        <v>81002</v>
      </c>
      <c r="C18" s="5">
        <v>54992</v>
      </c>
      <c r="D18" s="1">
        <f t="shared" si="0"/>
        <v>70</v>
      </c>
      <c r="F18" s="4">
        <f>+F17+365</f>
        <v>47848</v>
      </c>
      <c r="G18" s="5">
        <v>81002</v>
      </c>
      <c r="H18" s="5">
        <v>54992</v>
      </c>
      <c r="I18" s="6"/>
      <c r="J18" s="4">
        <f>+J17+365</f>
        <v>47848</v>
      </c>
      <c r="K18" s="5">
        <v>71210</v>
      </c>
      <c r="L18" s="5">
        <v>54686</v>
      </c>
      <c r="M18" s="1">
        <f t="shared" si="1"/>
        <v>70</v>
      </c>
    </row>
    <row r="19" spans="1:22" x14ac:dyDescent="0.35">
      <c r="A19" s="4">
        <f>+A18+365</f>
        <v>48213</v>
      </c>
      <c r="B19" s="5">
        <v>81002</v>
      </c>
      <c r="C19" s="5">
        <v>54992</v>
      </c>
      <c r="D19" s="1">
        <f t="shared" si="0"/>
        <v>71</v>
      </c>
      <c r="F19" s="4">
        <f>+F18+365</f>
        <v>48213</v>
      </c>
      <c r="G19" s="5">
        <v>81002</v>
      </c>
      <c r="H19" s="5">
        <v>54992</v>
      </c>
      <c r="I19" s="6"/>
      <c r="J19" s="4">
        <f>+J18+365</f>
        <v>48213</v>
      </c>
      <c r="K19" s="5">
        <v>71210</v>
      </c>
      <c r="L19" s="5">
        <v>54686</v>
      </c>
      <c r="M19" s="1">
        <f t="shared" si="1"/>
        <v>71</v>
      </c>
    </row>
    <row r="20" spans="1:22" x14ac:dyDescent="0.35">
      <c r="A20" s="4">
        <f>+A19+366</f>
        <v>48579</v>
      </c>
      <c r="B20" s="5">
        <v>81002</v>
      </c>
      <c r="C20" s="5">
        <v>54992</v>
      </c>
      <c r="D20" s="1">
        <f t="shared" si="0"/>
        <v>72</v>
      </c>
      <c r="F20" s="4">
        <f>+F19+366</f>
        <v>48579</v>
      </c>
      <c r="G20" s="5">
        <v>81002</v>
      </c>
      <c r="H20" s="5">
        <v>54992</v>
      </c>
      <c r="I20" s="6"/>
      <c r="J20" s="4">
        <f>+J19+366</f>
        <v>48579</v>
      </c>
      <c r="K20" s="5">
        <v>71210</v>
      </c>
      <c r="L20" s="5">
        <v>54686</v>
      </c>
      <c r="M20" s="1">
        <f t="shared" si="1"/>
        <v>72</v>
      </c>
    </row>
    <row r="21" spans="1:22" x14ac:dyDescent="0.35">
      <c r="A21" s="4">
        <f>+A20+365</f>
        <v>48944</v>
      </c>
      <c r="B21" s="5">
        <v>81002</v>
      </c>
      <c r="C21" s="5">
        <v>54992</v>
      </c>
      <c r="D21" s="1">
        <f t="shared" si="0"/>
        <v>73</v>
      </c>
      <c r="F21" s="4">
        <f>+F20+365</f>
        <v>48944</v>
      </c>
      <c r="G21" s="5">
        <v>81002</v>
      </c>
      <c r="H21" s="5">
        <v>54992</v>
      </c>
      <c r="I21" s="6"/>
      <c r="J21" s="4">
        <f>+J20+365</f>
        <v>48944</v>
      </c>
      <c r="K21" s="5">
        <v>71210</v>
      </c>
      <c r="L21" s="5">
        <v>54686</v>
      </c>
      <c r="M21" s="1">
        <f t="shared" si="1"/>
        <v>73</v>
      </c>
    </row>
    <row r="22" spans="1:22" x14ac:dyDescent="0.35">
      <c r="A22" s="4">
        <f>+A21+365</f>
        <v>49309</v>
      </c>
      <c r="B22" s="5">
        <v>81002</v>
      </c>
      <c r="C22" s="5">
        <v>54992</v>
      </c>
      <c r="D22" s="1">
        <f t="shared" si="0"/>
        <v>74</v>
      </c>
      <c r="F22" s="4">
        <f>+F21+365</f>
        <v>49309</v>
      </c>
      <c r="G22" s="5">
        <v>81002</v>
      </c>
      <c r="H22" s="5">
        <v>54992</v>
      </c>
      <c r="I22" s="6"/>
      <c r="J22" s="4">
        <f>+J21+365</f>
        <v>49309</v>
      </c>
      <c r="K22" s="5">
        <v>71210</v>
      </c>
      <c r="L22" s="5">
        <v>54686</v>
      </c>
      <c r="M22" s="1">
        <f t="shared" si="1"/>
        <v>74</v>
      </c>
    </row>
    <row r="23" spans="1:22" x14ac:dyDescent="0.35">
      <c r="A23" s="4">
        <f>+A22+365</f>
        <v>49674</v>
      </c>
      <c r="B23" s="5">
        <v>81002</v>
      </c>
      <c r="C23" s="5">
        <v>54992</v>
      </c>
      <c r="D23" s="1">
        <f t="shared" si="0"/>
        <v>75</v>
      </c>
      <c r="F23" s="4">
        <f>+F22+365</f>
        <v>49674</v>
      </c>
      <c r="G23" s="5">
        <v>81002</v>
      </c>
      <c r="H23" s="5">
        <v>54992</v>
      </c>
      <c r="I23" s="6"/>
      <c r="J23" s="4">
        <f>+J22+365</f>
        <v>49674</v>
      </c>
      <c r="K23" s="5">
        <v>71210</v>
      </c>
      <c r="L23" s="5">
        <v>54686</v>
      </c>
      <c r="M23" s="1">
        <f t="shared" si="1"/>
        <v>75</v>
      </c>
    </row>
    <row r="24" spans="1:22" x14ac:dyDescent="0.35">
      <c r="A24" s="4">
        <f>+A23+366</f>
        <v>50040</v>
      </c>
      <c r="B24" s="5">
        <v>81002</v>
      </c>
      <c r="C24" s="5">
        <v>54992</v>
      </c>
      <c r="D24" s="1">
        <f t="shared" si="0"/>
        <v>76</v>
      </c>
      <c r="F24" s="4">
        <f>+F23+366</f>
        <v>50040</v>
      </c>
      <c r="G24" s="5">
        <v>81002</v>
      </c>
      <c r="H24" s="5">
        <v>54992</v>
      </c>
      <c r="I24" s="6"/>
      <c r="J24" s="4">
        <f>+J23+366</f>
        <v>50040</v>
      </c>
      <c r="K24" s="5">
        <v>71210</v>
      </c>
      <c r="L24" s="5">
        <v>54686</v>
      </c>
      <c r="M24" s="1">
        <f t="shared" si="1"/>
        <v>76</v>
      </c>
    </row>
    <row r="25" spans="1:22" x14ac:dyDescent="0.35">
      <c r="A25" s="4">
        <f>+A24+365</f>
        <v>50405</v>
      </c>
      <c r="B25" s="5">
        <v>81002</v>
      </c>
      <c r="C25" s="5">
        <v>54992</v>
      </c>
      <c r="D25" s="1">
        <f t="shared" si="0"/>
        <v>77</v>
      </c>
      <c r="F25" s="4">
        <f>+F24+365</f>
        <v>50405</v>
      </c>
      <c r="G25" s="5">
        <v>81002</v>
      </c>
      <c r="H25" s="5">
        <v>54992</v>
      </c>
      <c r="I25" s="6"/>
      <c r="J25" s="4">
        <f>+J24+365</f>
        <v>50405</v>
      </c>
      <c r="K25" s="5">
        <v>71210</v>
      </c>
      <c r="L25" s="5">
        <v>54686</v>
      </c>
      <c r="M25" s="1">
        <f t="shared" si="1"/>
        <v>77</v>
      </c>
    </row>
    <row r="26" spans="1:22" x14ac:dyDescent="0.35">
      <c r="A26" s="4">
        <f>+A25+365</f>
        <v>50770</v>
      </c>
      <c r="B26" s="5">
        <v>81002</v>
      </c>
      <c r="C26" s="5">
        <v>54992</v>
      </c>
      <c r="D26" s="1">
        <f t="shared" si="0"/>
        <v>78</v>
      </c>
      <c r="F26" s="4">
        <f>+F25+365</f>
        <v>50770</v>
      </c>
      <c r="G26" s="5">
        <v>81002</v>
      </c>
      <c r="H26" s="5">
        <v>54992</v>
      </c>
      <c r="I26" s="6"/>
      <c r="J26" s="4">
        <f>+J25+365</f>
        <v>50770</v>
      </c>
      <c r="K26" s="5">
        <v>71210</v>
      </c>
      <c r="L26" s="5">
        <v>54686</v>
      </c>
      <c r="M26" s="1">
        <f t="shared" si="1"/>
        <v>78</v>
      </c>
    </row>
    <row r="27" spans="1:22" x14ac:dyDescent="0.35">
      <c r="A27" s="4">
        <f>+A26+365</f>
        <v>51135</v>
      </c>
      <c r="B27" s="5">
        <v>81002</v>
      </c>
      <c r="C27" s="5">
        <v>54992</v>
      </c>
      <c r="D27" s="1">
        <f t="shared" si="0"/>
        <v>79</v>
      </c>
      <c r="F27" s="4">
        <f>+F26+365</f>
        <v>51135</v>
      </c>
      <c r="G27" s="5">
        <v>81002</v>
      </c>
      <c r="H27" s="5">
        <v>54992</v>
      </c>
      <c r="I27" s="6"/>
      <c r="J27" s="4">
        <f>+J26+365</f>
        <v>51135</v>
      </c>
      <c r="K27" s="5">
        <v>71210</v>
      </c>
      <c r="L27" s="5">
        <v>54686</v>
      </c>
      <c r="M27" s="1">
        <f t="shared" si="1"/>
        <v>79</v>
      </c>
    </row>
    <row r="28" spans="1:22" x14ac:dyDescent="0.35">
      <c r="A28" s="4">
        <f>+A27+366</f>
        <v>51501</v>
      </c>
      <c r="B28" s="5">
        <v>81002</v>
      </c>
      <c r="C28" s="5">
        <v>54992</v>
      </c>
      <c r="D28" s="1">
        <f t="shared" si="0"/>
        <v>80</v>
      </c>
      <c r="F28" s="4">
        <f>+F27+366</f>
        <v>51501</v>
      </c>
      <c r="G28" s="5">
        <v>81002</v>
      </c>
      <c r="H28" s="5">
        <v>54992</v>
      </c>
      <c r="I28" s="6"/>
      <c r="J28" s="4">
        <f>+J27+366</f>
        <v>51501</v>
      </c>
      <c r="K28" s="5">
        <v>71210</v>
      </c>
      <c r="L28" s="5">
        <v>54686</v>
      </c>
      <c r="M28" s="1">
        <f t="shared" si="1"/>
        <v>80</v>
      </c>
      <c r="P28" s="7"/>
      <c r="Q28" s="7"/>
      <c r="R28" s="7"/>
      <c r="S28" s="7"/>
      <c r="T28" s="7"/>
      <c r="U28" s="7"/>
      <c r="V28" s="7"/>
    </row>
    <row r="29" spans="1:22" x14ac:dyDescent="0.35">
      <c r="A29" s="4">
        <f>+A28+365</f>
        <v>51866</v>
      </c>
      <c r="B29" s="5">
        <v>81002</v>
      </c>
      <c r="C29" s="5">
        <v>54992</v>
      </c>
      <c r="D29" s="1">
        <f t="shared" si="0"/>
        <v>81</v>
      </c>
      <c r="F29" s="4">
        <f>+F28+365</f>
        <v>51866</v>
      </c>
      <c r="G29" s="5">
        <v>81002</v>
      </c>
      <c r="H29" s="5">
        <v>54992</v>
      </c>
      <c r="I29" s="6"/>
      <c r="J29" s="4">
        <f>+J28+365</f>
        <v>51866</v>
      </c>
      <c r="K29" s="5">
        <v>71210</v>
      </c>
      <c r="L29" s="5">
        <v>54686</v>
      </c>
      <c r="M29" s="1">
        <f t="shared" si="1"/>
        <v>81</v>
      </c>
      <c r="P29" s="8"/>
      <c r="Q29" s="7"/>
      <c r="R29" s="7"/>
      <c r="S29" s="7"/>
      <c r="T29" s="7"/>
      <c r="U29" s="7"/>
      <c r="V29" s="7"/>
    </row>
    <row r="30" spans="1:22" x14ac:dyDescent="0.35">
      <c r="A30" s="4">
        <f>+A29+365</f>
        <v>52231</v>
      </c>
      <c r="B30" s="5">
        <v>81002</v>
      </c>
      <c r="C30" s="5">
        <v>54992</v>
      </c>
      <c r="D30" s="1">
        <f t="shared" si="0"/>
        <v>82</v>
      </c>
      <c r="F30" s="4">
        <f>+F29+365</f>
        <v>52231</v>
      </c>
      <c r="G30" s="5">
        <v>81002</v>
      </c>
      <c r="H30" s="5">
        <v>54992</v>
      </c>
      <c r="I30" s="6"/>
      <c r="J30" s="4">
        <f>+J29+365</f>
        <v>52231</v>
      </c>
      <c r="K30" s="5">
        <v>71210</v>
      </c>
      <c r="L30" s="5">
        <v>54686</v>
      </c>
      <c r="M30" s="1">
        <f t="shared" si="1"/>
        <v>82</v>
      </c>
      <c r="P30" s="15"/>
      <c r="Q30" s="15"/>
      <c r="R30" s="15"/>
      <c r="S30" s="15"/>
      <c r="T30" s="9"/>
      <c r="U30" s="9"/>
      <c r="V30" s="7"/>
    </row>
    <row r="31" spans="1:22" x14ac:dyDescent="0.35">
      <c r="A31" s="4">
        <f>+A30+365</f>
        <v>52596</v>
      </c>
      <c r="B31" s="5">
        <v>81002</v>
      </c>
      <c r="C31" s="5">
        <v>54992</v>
      </c>
      <c r="D31" s="1">
        <f t="shared" si="0"/>
        <v>83</v>
      </c>
      <c r="F31" s="4">
        <f>+F30+365</f>
        <v>52596</v>
      </c>
      <c r="G31" s="5">
        <v>81002</v>
      </c>
      <c r="H31" s="5">
        <v>54992</v>
      </c>
      <c r="I31" s="6"/>
      <c r="J31" s="4">
        <f>+J30+365</f>
        <v>52596</v>
      </c>
      <c r="K31" s="5">
        <v>71210</v>
      </c>
      <c r="L31" s="5">
        <v>54686</v>
      </c>
      <c r="M31" s="1">
        <f t="shared" si="1"/>
        <v>83</v>
      </c>
      <c r="P31" s="7"/>
      <c r="Q31" s="7"/>
      <c r="R31" s="7"/>
      <c r="S31" s="7"/>
      <c r="T31" s="7"/>
      <c r="U31" s="7"/>
      <c r="V31" s="7"/>
    </row>
    <row r="32" spans="1:22" x14ac:dyDescent="0.35">
      <c r="A32" s="4">
        <f>+A31+366</f>
        <v>52962</v>
      </c>
      <c r="B32" s="5">
        <v>81002</v>
      </c>
      <c r="C32" s="5">
        <v>54992</v>
      </c>
      <c r="D32" s="1">
        <f t="shared" si="0"/>
        <v>84</v>
      </c>
      <c r="F32" s="4">
        <f>+F31+366</f>
        <v>52962</v>
      </c>
      <c r="G32" s="5">
        <v>81002</v>
      </c>
      <c r="H32" s="5">
        <v>54992</v>
      </c>
      <c r="I32" s="6"/>
      <c r="J32" s="4">
        <f>+J31+366</f>
        <v>52962</v>
      </c>
      <c r="K32" s="5">
        <v>71210</v>
      </c>
      <c r="L32" s="5">
        <v>54686</v>
      </c>
      <c r="M32" s="1">
        <f t="shared" si="1"/>
        <v>84</v>
      </c>
      <c r="O32" s="1" t="s">
        <v>0</v>
      </c>
      <c r="P32" s="7"/>
      <c r="Q32" s="7"/>
      <c r="R32" s="7"/>
      <c r="S32" s="7"/>
      <c r="T32" s="7"/>
      <c r="U32" s="7"/>
      <c r="V32" s="7"/>
    </row>
    <row r="33" spans="1:22" x14ac:dyDescent="0.35">
      <c r="A33" s="4">
        <f>+A32+365</f>
        <v>53327</v>
      </c>
      <c r="B33" s="5">
        <v>81002</v>
      </c>
      <c r="C33" s="5">
        <f>54992+1000000</f>
        <v>1054992</v>
      </c>
      <c r="D33" s="1">
        <f t="shared" si="0"/>
        <v>85</v>
      </c>
      <c r="F33" s="4">
        <f>+F32+365</f>
        <v>53327</v>
      </c>
      <c r="G33" s="5">
        <v>81002</v>
      </c>
      <c r="H33" s="5">
        <v>54992</v>
      </c>
      <c r="I33" s="6"/>
      <c r="J33" s="4">
        <f>+J32+365</f>
        <v>53327</v>
      </c>
      <c r="K33" s="5">
        <v>71210</v>
      </c>
      <c r="L33" s="5">
        <v>54686</v>
      </c>
      <c r="M33" s="1">
        <f t="shared" si="1"/>
        <v>85</v>
      </c>
      <c r="P33" s="7"/>
      <c r="Q33" s="7"/>
      <c r="R33" s="7"/>
      <c r="S33" s="7"/>
      <c r="T33" s="7"/>
      <c r="U33" s="7"/>
      <c r="V33" s="7"/>
    </row>
    <row r="34" spans="1:22" ht="29" x14ac:dyDescent="0.35">
      <c r="A34" s="10" t="s">
        <v>12</v>
      </c>
      <c r="B34" s="11">
        <f>XIRR(B8:B33,A8:A33)</f>
        <v>6.0220113396644584E-2</v>
      </c>
      <c r="C34" s="11">
        <f>XIRR(C8:C33,A8:A33)</f>
        <v>5.2689620852470406E-2</v>
      </c>
      <c r="D34" s="6"/>
      <c r="E34" s="6"/>
      <c r="F34" s="4">
        <f>+F33+365</f>
        <v>53692</v>
      </c>
      <c r="G34" s="5">
        <v>81002</v>
      </c>
      <c r="H34" s="5">
        <v>54992</v>
      </c>
      <c r="I34" s="6"/>
      <c r="J34" s="4">
        <f>+J33+365</f>
        <v>53692</v>
      </c>
      <c r="K34" s="5">
        <v>71210</v>
      </c>
      <c r="L34" s="5">
        <v>54686</v>
      </c>
      <c r="M34" s="1">
        <f t="shared" si="1"/>
        <v>86</v>
      </c>
      <c r="P34" s="7"/>
      <c r="Q34" s="7"/>
      <c r="R34" s="7"/>
      <c r="S34" s="7"/>
      <c r="T34" s="7"/>
      <c r="U34" s="7"/>
      <c r="V34" s="7"/>
    </row>
    <row r="35" spans="1:22" x14ac:dyDescent="0.35">
      <c r="A35" s="4"/>
      <c r="C35" s="6"/>
      <c r="D35" s="6"/>
      <c r="E35" s="6"/>
      <c r="F35" s="4">
        <f>+F34+365</f>
        <v>54057</v>
      </c>
      <c r="G35" s="5">
        <v>81002</v>
      </c>
      <c r="H35" s="5">
        <v>54992</v>
      </c>
      <c r="I35" s="6"/>
      <c r="J35" s="4">
        <f>+J34+365</f>
        <v>54057</v>
      </c>
      <c r="K35" s="5">
        <v>71210</v>
      </c>
      <c r="L35" s="5">
        <v>54686</v>
      </c>
      <c r="M35" s="1">
        <f t="shared" si="1"/>
        <v>87</v>
      </c>
      <c r="P35" s="7"/>
      <c r="Q35" s="7"/>
      <c r="R35" s="7"/>
      <c r="S35" s="7"/>
      <c r="T35" s="7"/>
      <c r="U35" s="7"/>
      <c r="V35" s="7"/>
    </row>
    <row r="36" spans="1:22" x14ac:dyDescent="0.35">
      <c r="A36" s="4"/>
      <c r="C36" s="6"/>
      <c r="D36" s="6"/>
      <c r="E36" s="6"/>
      <c r="F36" s="4">
        <f>+F35+366</f>
        <v>54423</v>
      </c>
      <c r="G36" s="5">
        <v>81002</v>
      </c>
      <c r="H36" s="5">
        <v>54992</v>
      </c>
      <c r="I36" s="6"/>
      <c r="J36" s="4">
        <f>+J35+366</f>
        <v>54423</v>
      </c>
      <c r="K36" s="5">
        <v>71210</v>
      </c>
      <c r="L36" s="5">
        <v>54686</v>
      </c>
      <c r="M36" s="1">
        <f t="shared" si="1"/>
        <v>88</v>
      </c>
    </row>
    <row r="37" spans="1:22" x14ac:dyDescent="0.35">
      <c r="A37" s="4"/>
      <c r="C37" s="6"/>
      <c r="D37" s="6"/>
      <c r="E37" s="6"/>
      <c r="F37" s="4">
        <f>+F36+365</f>
        <v>54788</v>
      </c>
      <c r="G37" s="5">
        <v>81002</v>
      </c>
      <c r="H37" s="5">
        <v>54992</v>
      </c>
      <c r="I37" s="6"/>
      <c r="J37" s="4">
        <f>+J36+365</f>
        <v>54788</v>
      </c>
      <c r="K37" s="5">
        <v>71210</v>
      </c>
      <c r="L37" s="5">
        <v>54686</v>
      </c>
      <c r="M37" s="1">
        <f t="shared" si="1"/>
        <v>89</v>
      </c>
    </row>
    <row r="38" spans="1:22" x14ac:dyDescent="0.35">
      <c r="A38" s="4"/>
      <c r="C38" s="6"/>
      <c r="D38" s="6"/>
      <c r="E38" s="6"/>
      <c r="F38" s="4">
        <f>+F37+365</f>
        <v>55153</v>
      </c>
      <c r="G38" s="5">
        <v>81002</v>
      </c>
      <c r="H38" s="5">
        <f>54992+1000000</f>
        <v>1054992</v>
      </c>
      <c r="I38" s="6"/>
      <c r="J38" s="4">
        <f>+J37+365</f>
        <v>55153</v>
      </c>
      <c r="K38" s="5">
        <v>71210</v>
      </c>
      <c r="L38" s="5">
        <v>54686</v>
      </c>
      <c r="M38" s="1">
        <f t="shared" si="1"/>
        <v>90</v>
      </c>
    </row>
    <row r="39" spans="1:22" ht="29" x14ac:dyDescent="0.35">
      <c r="D39" s="12" t="s">
        <v>0</v>
      </c>
      <c r="E39" s="12" t="s">
        <v>0</v>
      </c>
      <c r="F39" s="10" t="s">
        <v>12</v>
      </c>
      <c r="G39" s="13">
        <f>XIRR(G8:G38,F8:F38)</f>
        <v>6.7107865214347875E-2</v>
      </c>
      <c r="H39" s="13">
        <f>XIRR(H8:H38,F8:F38)</f>
        <v>5.2863910794258118E-2</v>
      </c>
      <c r="I39" s="12"/>
      <c r="J39" s="4">
        <f t="shared" ref="J39:J43" si="2">+J38+365</f>
        <v>55518</v>
      </c>
      <c r="K39" s="5">
        <v>71210</v>
      </c>
      <c r="L39" s="5">
        <v>54686</v>
      </c>
      <c r="M39" s="1">
        <f t="shared" si="1"/>
        <v>91</v>
      </c>
    </row>
    <row r="40" spans="1:22" x14ac:dyDescent="0.35">
      <c r="F40" s="4"/>
      <c r="H40" s="6"/>
      <c r="I40" s="6"/>
      <c r="J40" s="4">
        <f>+J39+366</f>
        <v>55884</v>
      </c>
      <c r="K40" s="5">
        <v>71210</v>
      </c>
      <c r="L40" s="5">
        <v>54686</v>
      </c>
      <c r="M40" s="1">
        <f>+M39+1</f>
        <v>92</v>
      </c>
    </row>
    <row r="41" spans="1:22" x14ac:dyDescent="0.35">
      <c r="F41" s="4"/>
      <c r="H41" s="6"/>
      <c r="I41" s="6"/>
      <c r="J41" s="4">
        <f t="shared" si="2"/>
        <v>56249</v>
      </c>
      <c r="K41" s="5">
        <v>71210</v>
      </c>
      <c r="L41" s="5">
        <v>54686</v>
      </c>
      <c r="M41" s="1">
        <f t="shared" si="1"/>
        <v>93</v>
      </c>
    </row>
    <row r="42" spans="1:22" x14ac:dyDescent="0.35">
      <c r="F42" s="4"/>
      <c r="H42" s="6"/>
      <c r="I42" s="6"/>
      <c r="J42" s="4">
        <f t="shared" si="2"/>
        <v>56614</v>
      </c>
      <c r="K42" s="5">
        <v>71210</v>
      </c>
      <c r="L42" s="5">
        <v>54686</v>
      </c>
      <c r="M42" s="1">
        <f t="shared" si="1"/>
        <v>94</v>
      </c>
    </row>
    <row r="43" spans="1:22" x14ac:dyDescent="0.35">
      <c r="F43" s="4"/>
      <c r="H43" s="6"/>
      <c r="I43" s="6"/>
      <c r="J43" s="4">
        <f t="shared" si="2"/>
        <v>56979</v>
      </c>
      <c r="K43" s="5">
        <v>71210</v>
      </c>
      <c r="L43" s="5">
        <f>54686+1000000</f>
        <v>1054686</v>
      </c>
      <c r="M43" s="1">
        <v>95</v>
      </c>
    </row>
    <row r="44" spans="1:22" ht="29" x14ac:dyDescent="0.35">
      <c r="F44" s="4"/>
      <c r="H44" s="6"/>
      <c r="I44" s="6"/>
      <c r="J44" s="10" t="s">
        <v>10</v>
      </c>
      <c r="K44" s="13">
        <f>XIRR(K8:K43,J8:J43)</f>
        <v>5.9924313426017756E-2</v>
      </c>
      <c r="L44" s="13">
        <f>XIRR(L8:L43,J8:J43)</f>
        <v>5.2686557173728943E-2</v>
      </c>
    </row>
    <row r="45" spans="1:22" x14ac:dyDescent="0.35">
      <c r="F45" s="4"/>
      <c r="H45" s="6"/>
      <c r="I45" s="6"/>
      <c r="J45" s="6"/>
      <c r="K45" s="6"/>
      <c r="L45" s="6"/>
    </row>
    <row r="46" spans="1:22" x14ac:dyDescent="0.35">
      <c r="A46" s="19" t="s">
        <v>13</v>
      </c>
      <c r="F46" s="4"/>
      <c r="H46" s="6"/>
      <c r="I46" s="6"/>
      <c r="J46" s="6"/>
      <c r="K46" s="6"/>
      <c r="L46" s="6"/>
    </row>
    <row r="47" spans="1:22" x14ac:dyDescent="0.35">
      <c r="F47" s="4"/>
      <c r="H47" s="6"/>
      <c r="I47" s="6"/>
      <c r="J47" s="6"/>
      <c r="K47" s="6"/>
      <c r="L47" s="6"/>
    </row>
    <row r="48" spans="1:22" x14ac:dyDescent="0.35">
      <c r="F48" s="4"/>
      <c r="H48" s="6"/>
      <c r="I48" s="6"/>
      <c r="J48" s="6"/>
      <c r="K48" s="6"/>
      <c r="L48" s="6"/>
    </row>
    <row r="49" spans="6:12" x14ac:dyDescent="0.35">
      <c r="F49" s="4"/>
      <c r="H49" s="6"/>
      <c r="I49" s="6"/>
      <c r="J49" s="6"/>
      <c r="K49" s="6"/>
      <c r="L49" s="6"/>
    </row>
    <row r="50" spans="6:12" x14ac:dyDescent="0.35">
      <c r="F50" s="4"/>
      <c r="H50" s="6"/>
      <c r="I50" s="6"/>
      <c r="J50" s="6"/>
      <c r="K50" s="6"/>
      <c r="L50" s="6"/>
    </row>
    <row r="52" spans="6:12" x14ac:dyDescent="0.35">
      <c r="G52" s="14"/>
      <c r="K52" s="14"/>
    </row>
  </sheetData>
  <sheetProtection sheet="1" objects="1" scenarios="1"/>
  <mergeCells count="7">
    <mergeCell ref="P30:Q30"/>
    <mergeCell ref="R30:S30"/>
    <mergeCell ref="A5:D5"/>
    <mergeCell ref="F5:M5"/>
    <mergeCell ref="A6:D6"/>
    <mergeCell ref="F6:H6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Aarati Krishnan</dc:creator>
  <cp:lastModifiedBy>Bhavana Acharya</cp:lastModifiedBy>
  <dcterms:created xsi:type="dcterms:W3CDTF">2020-08-27T13:10:44Z</dcterms:created>
  <dcterms:modified xsi:type="dcterms:W3CDTF">2020-08-28T02:08:49Z</dcterms:modified>
</cp:coreProperties>
</file>